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da\Desktop\SJEČA 2021.GODINU\"/>
    </mc:Choice>
  </mc:AlternateContent>
  <bookViews>
    <workbookView xWindow="0" yWindow="0" windowWidth="28800" windowHeight="118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J33" i="1"/>
  <c r="G32" i="1"/>
  <c r="G33" i="1"/>
  <c r="K33" i="1" s="1"/>
  <c r="J31" i="1"/>
  <c r="G31" i="1"/>
  <c r="K31" i="1" s="1"/>
  <c r="J28" i="1"/>
  <c r="J29" i="1"/>
  <c r="G28" i="1"/>
  <c r="G29" i="1"/>
  <c r="J26" i="1"/>
  <c r="J25" i="1"/>
  <c r="J20" i="1"/>
  <c r="G26" i="1"/>
  <c r="G25" i="1"/>
  <c r="G19" i="1"/>
  <c r="J19" i="1"/>
  <c r="G9" i="1"/>
  <c r="J9" i="1"/>
  <c r="G20" i="1"/>
  <c r="J18" i="1"/>
  <c r="G18" i="1"/>
  <c r="J17" i="1"/>
  <c r="G17" i="1"/>
  <c r="J15" i="1"/>
  <c r="G15" i="1"/>
  <c r="J14" i="1"/>
  <c r="G14" i="1"/>
  <c r="J13" i="1"/>
  <c r="G13" i="1"/>
  <c r="J12" i="1"/>
  <c r="G12" i="1"/>
  <c r="J8" i="1"/>
  <c r="G8" i="1"/>
  <c r="K29" i="1" l="1"/>
  <c r="K28" i="1"/>
  <c r="K32" i="1"/>
  <c r="K19" i="1"/>
  <c r="K25" i="1"/>
  <c r="K26" i="1"/>
  <c r="K9" i="1"/>
  <c r="K18" i="1"/>
  <c r="K13" i="1"/>
  <c r="K8" i="1"/>
  <c r="K14" i="1"/>
  <c r="K12" i="1"/>
  <c r="K20" i="1"/>
  <c r="K15" i="1"/>
  <c r="K17" i="1"/>
  <c r="J35" i="1"/>
  <c r="G35" i="1"/>
  <c r="K35" i="1" l="1"/>
  <c r="K36" i="1" l="1"/>
  <c r="L40" i="1" s="1"/>
  <c r="J22" i="1"/>
  <c r="G22" i="1"/>
  <c r="K22" i="1" s="1"/>
  <c r="J10" i="1"/>
  <c r="J7" i="1"/>
  <c r="G10" i="1"/>
  <c r="G7" i="1"/>
  <c r="K7" i="1" l="1"/>
  <c r="K10" i="1"/>
  <c r="K23" i="1" l="1"/>
  <c r="L39" i="1"/>
  <c r="L41" i="1" s="1"/>
  <c r="L42" i="1" l="1"/>
  <c r="L43" i="1" s="1"/>
</calcChain>
</file>

<file path=xl/sharedStrings.xml><?xml version="1.0" encoding="utf-8"?>
<sst xmlns="http://schemas.openxmlformats.org/spreadsheetml/2006/main" count="81" uniqueCount="45">
  <si>
    <t xml:space="preserve">P o n u d b e n i   t r o š k o v n i k </t>
  </si>
  <si>
    <t>Odjel/odsjek</t>
  </si>
  <si>
    <t>Vrsta proizvoda</t>
  </si>
  <si>
    <t>Jedinična cijena bez PDV-a</t>
  </si>
  <si>
    <t>Gospodarska jedinica «Lubardenik»</t>
  </si>
  <si>
    <t>Bukva</t>
  </si>
  <si>
    <t>Grab</t>
  </si>
  <si>
    <t>Joha</t>
  </si>
  <si>
    <t>Ukupna cijena sječe i privlačenja bez PDV-a za g.j. «Lubardenik», kn</t>
  </si>
  <si>
    <t>Gospodarska jedinica «Opeke»</t>
  </si>
  <si>
    <t>Jasen</t>
  </si>
  <si>
    <t xml:space="preserve">  Ukupna cijena sječe i privlačenja bez PDV-a za g.j. «Opeke», kn</t>
  </si>
  <si>
    <t>Rekapitulacija</t>
  </si>
  <si>
    <t>Gospodarska jedinica</t>
  </si>
  <si>
    <t>g.j. «Lubardenik»</t>
  </si>
  <si>
    <t>g.j. «Opeke»</t>
  </si>
  <si>
    <t>Ukupno:</t>
  </si>
  <si>
    <t>+ PDV (25 %):</t>
  </si>
  <si>
    <t>Sveukupno:</t>
  </si>
  <si>
    <t>Ukupno cijena bez PDV-a        (sječa i izradba + privlačenje), kn</t>
  </si>
  <si>
    <t xml:space="preserve">Ukupna cijena bez PDV-a (sječa i izradba + privlačenje), kn </t>
  </si>
  <si>
    <t>Sanitar</t>
  </si>
  <si>
    <t>Hrast</t>
  </si>
  <si>
    <t>121b</t>
  </si>
  <si>
    <t>Jasen, hrast, joha</t>
  </si>
  <si>
    <r>
      <t>Sječa i izradba kn/m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</si>
  <si>
    <r>
      <t>Ukupno sječa i izradba kn/m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</si>
  <si>
    <r>
      <t>Privlačenje kn/m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</si>
  <si>
    <r>
      <t>Ukupno privlačenje kn/m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</si>
  <si>
    <t>Jedinica mjere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</si>
  <si>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</si>
  <si>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r>
      <t>Količina      m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</si>
  <si>
    <t xml:space="preserve"> Sječa, izradba i privlačenje drva na NPŠO Lipovljani u 2021.godini</t>
  </si>
  <si>
    <t>6a</t>
  </si>
  <si>
    <t>6b</t>
  </si>
  <si>
    <r>
      <rPr>
        <b/>
        <sz val="11"/>
        <color theme="1"/>
        <rFont val="Calibri"/>
        <family val="2"/>
        <charset val="238"/>
        <scheme val="minor"/>
      </rPr>
      <t>Napomena:</t>
    </r>
    <r>
      <rPr>
        <sz val="11"/>
        <color theme="1"/>
        <rFont val="Calibri"/>
        <family val="2"/>
        <charset val="238"/>
        <scheme val="minor"/>
      </rPr>
      <t xml:space="preserve"> Srednja udaljenost privlačenja drva vučom u odsjeku (300 m), oblo drvo</t>
    </r>
  </si>
  <si>
    <t>8d</t>
  </si>
  <si>
    <r>
      <rPr>
        <b/>
        <sz val="11"/>
        <color theme="1"/>
        <rFont val="Calibri"/>
        <family val="2"/>
        <charset val="238"/>
        <scheme val="minor"/>
      </rPr>
      <t>Napomena:</t>
    </r>
    <r>
      <rPr>
        <sz val="11"/>
        <color theme="1"/>
        <rFont val="Calibri"/>
        <family val="2"/>
        <charset val="238"/>
        <scheme val="minor"/>
      </rPr>
      <t xml:space="preserve"> Srednja udaljenost privlačenja drva vučom u odsjeku  (300 m), oblo drvo</t>
    </r>
  </si>
  <si>
    <r>
      <rPr>
        <b/>
        <sz val="11"/>
        <color theme="1"/>
        <rFont val="Calibri"/>
        <family val="2"/>
        <charset val="238"/>
        <scheme val="minor"/>
      </rPr>
      <t>Napomena:</t>
    </r>
    <r>
      <rPr>
        <sz val="11"/>
        <color theme="1"/>
        <rFont val="Calibri"/>
        <family val="2"/>
        <charset val="238"/>
        <scheme val="minor"/>
      </rPr>
      <t xml:space="preserve"> Srednja udaljenost privlačenja drva izvoženjem u odsjeku (400 m), oblo drvo</t>
    </r>
  </si>
  <si>
    <t>Hrast, bukva</t>
  </si>
  <si>
    <r>
      <rPr>
        <b/>
        <sz val="11"/>
        <color theme="1"/>
        <rFont val="Calibri"/>
        <family val="2"/>
        <charset val="238"/>
        <scheme val="minor"/>
      </rPr>
      <t>Napomena:</t>
    </r>
    <r>
      <rPr>
        <sz val="11"/>
        <color theme="1"/>
        <rFont val="Calibri"/>
        <family val="2"/>
        <charset val="238"/>
        <scheme val="minor"/>
      </rPr>
      <t xml:space="preserve"> Srednja udaljenost privlačenja drva izvoženjem u odsjeku (300 m), oblo drvo</t>
    </r>
  </si>
  <si>
    <t>127b</t>
  </si>
  <si>
    <r>
      <rPr>
        <b/>
        <sz val="11"/>
        <color theme="1"/>
        <rFont val="Calibri"/>
        <family val="2"/>
        <charset val="238"/>
        <scheme val="minor"/>
      </rPr>
      <t>Napomena:</t>
    </r>
    <r>
      <rPr>
        <sz val="11"/>
        <color theme="1"/>
        <rFont val="Calibri"/>
        <family val="2"/>
        <charset val="238"/>
        <scheme val="minor"/>
      </rPr>
      <t xml:space="preserve"> Srednja udaljenost privlačenja drva vučom u odsjeku  (200 m), oblo drvo</t>
    </r>
  </si>
  <si>
    <t>135a</t>
  </si>
  <si>
    <r>
      <rPr>
        <b/>
        <sz val="11"/>
        <color theme="1"/>
        <rFont val="Calibri"/>
        <family val="2"/>
        <charset val="238"/>
        <scheme val="minor"/>
      </rPr>
      <t>Napomena:</t>
    </r>
    <r>
      <rPr>
        <sz val="11"/>
        <color theme="1"/>
        <rFont val="Calibri"/>
        <family val="2"/>
        <charset val="238"/>
        <scheme val="minor"/>
      </rPr>
      <t xml:space="preserve"> Srednja udaljenost privlačenja drva izvoženjem u odsjeku (100 m), oblo drvo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</si>
</sst>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7CE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5" borderId="0" applyNumberFormat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2" fontId="0" fillId="0" borderId="1" xfId="0" applyNumberFormat="1" applyBorder="1"/>
    <xf numFmtId="0" fontId="0" fillId="0" borderId="1" xfId="0" applyBorder="1" applyAlignment="1"/>
    <xf numFmtId="0" fontId="1" fillId="0" borderId="5" xfId="0" applyFont="1" applyBorder="1" applyAlignment="1">
      <alignment horizontal="center" vertical="center"/>
    </xf>
    <xf numFmtId="0" fontId="0" fillId="0" borderId="7" xfId="0" applyBorder="1"/>
    <xf numFmtId="0" fontId="0" fillId="0" borderId="1" xfId="0" applyBorder="1" applyAlignment="1">
      <alignment horizontal="center" vertical="center"/>
    </xf>
    <xf numFmtId="2" fontId="4" fillId="5" borderId="10" xfId="1" applyNumberFormat="1" applyBorder="1" applyAlignment="1" applyProtection="1">
      <alignment horizontal="right"/>
      <protection locked="0"/>
    </xf>
    <xf numFmtId="2" fontId="4" fillId="5" borderId="11" xfId="1" applyNumberFormat="1" applyBorder="1" applyAlignment="1" applyProtection="1">
      <alignment horizontal="right"/>
      <protection locked="0"/>
    </xf>
    <xf numFmtId="2" fontId="4" fillId="5" borderId="2" xfId="1" applyNumberFormat="1" applyBorder="1" applyAlignment="1" applyProtection="1">
      <alignment horizontal="right"/>
      <protection locked="0"/>
    </xf>
    <xf numFmtId="2" fontId="4" fillId="5" borderId="4" xfId="1" applyNumberFormat="1" applyBorder="1" applyAlignment="1" applyProtection="1">
      <alignment horizontal="right"/>
      <protection locked="0"/>
    </xf>
    <xf numFmtId="2" fontId="0" fillId="0" borderId="2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2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2" fontId="0" fillId="0" borderId="1" xfId="0" applyNumberFormat="1" applyBorder="1" applyAlignment="1">
      <alignment horizontal="right" vertic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</cellXfs>
  <cellStyles count="2">
    <cellStyle name="Loše" xfId="1" builtinId="27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workbookViewId="0">
      <selection activeCell="P12" sqref="P12"/>
    </sheetView>
  </sheetViews>
  <sheetFormatPr defaultRowHeight="15" x14ac:dyDescent="0.25"/>
  <cols>
    <col min="1" max="1" width="12.85546875" customWidth="1"/>
    <col min="2" max="3" width="12.28515625" customWidth="1"/>
    <col min="4" max="4" width="11.5703125" customWidth="1"/>
    <col min="6" max="6" width="12.85546875" customWidth="1"/>
    <col min="7" max="7" width="19.140625" customWidth="1"/>
    <col min="8" max="8" width="19" customWidth="1"/>
    <col min="9" max="9" width="0.85546875" customWidth="1"/>
    <col min="10" max="10" width="19.28515625" customWidth="1"/>
    <col min="12" max="12" width="18.5703125" customWidth="1"/>
  </cols>
  <sheetData>
    <row r="1" spans="1:12" x14ac:dyDescent="0.25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6"/>
    </row>
    <row r="2" spans="1:12" x14ac:dyDescent="0.25">
      <c r="A2" s="44" t="s">
        <v>32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6"/>
    </row>
    <row r="3" spans="1:12" ht="60" customHeight="1" x14ac:dyDescent="0.25">
      <c r="A3" s="17" t="s">
        <v>1</v>
      </c>
      <c r="B3" s="17" t="s">
        <v>2</v>
      </c>
      <c r="C3" s="17" t="s">
        <v>29</v>
      </c>
      <c r="D3" s="17" t="s">
        <v>31</v>
      </c>
      <c r="E3" s="47" t="s">
        <v>3</v>
      </c>
      <c r="F3" s="48"/>
      <c r="G3" s="17" t="s">
        <v>26</v>
      </c>
      <c r="H3" s="47" t="s">
        <v>3</v>
      </c>
      <c r="I3" s="48"/>
      <c r="J3" s="17" t="s">
        <v>28</v>
      </c>
      <c r="K3" s="54" t="s">
        <v>19</v>
      </c>
      <c r="L3" s="55"/>
    </row>
    <row r="4" spans="1:12" ht="15" customHeight="1" x14ac:dyDescent="0.25">
      <c r="A4" s="18"/>
      <c r="B4" s="18"/>
      <c r="C4" s="18"/>
      <c r="D4" s="18"/>
      <c r="E4" s="50" t="s">
        <v>25</v>
      </c>
      <c r="F4" s="51"/>
      <c r="G4" s="18"/>
      <c r="H4" s="50" t="s">
        <v>27</v>
      </c>
      <c r="I4" s="51"/>
      <c r="J4" s="18"/>
      <c r="K4" s="56"/>
      <c r="L4" s="57"/>
    </row>
    <row r="5" spans="1:12" x14ac:dyDescent="0.25">
      <c r="A5" s="19"/>
      <c r="B5" s="19"/>
      <c r="C5" s="19"/>
      <c r="D5" s="19"/>
      <c r="E5" s="52"/>
      <c r="F5" s="53"/>
      <c r="G5" s="19"/>
      <c r="H5" s="52"/>
      <c r="I5" s="53"/>
      <c r="J5" s="19"/>
      <c r="K5" s="58"/>
      <c r="L5" s="59"/>
    </row>
    <row r="6" spans="1:12" x14ac:dyDescent="0.25">
      <c r="A6" s="39" t="s">
        <v>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1"/>
    </row>
    <row r="7" spans="1:12" ht="17.25" x14ac:dyDescent="0.25">
      <c r="A7" s="42" t="s">
        <v>33</v>
      </c>
      <c r="B7" s="1" t="s">
        <v>22</v>
      </c>
      <c r="C7" s="10" t="s">
        <v>30</v>
      </c>
      <c r="D7" s="1">
        <v>10</v>
      </c>
      <c r="E7" s="13"/>
      <c r="F7" s="14"/>
      <c r="G7" s="1">
        <f>D7*E7</f>
        <v>0</v>
      </c>
      <c r="H7" s="13"/>
      <c r="I7" s="14"/>
      <c r="J7" s="1">
        <f>D7*H7</f>
        <v>0</v>
      </c>
      <c r="K7" s="15">
        <f>G7+J7</f>
        <v>0</v>
      </c>
      <c r="L7" s="16"/>
    </row>
    <row r="8" spans="1:12" ht="17.25" x14ac:dyDescent="0.25">
      <c r="A8" s="49"/>
      <c r="B8" s="1" t="s">
        <v>5</v>
      </c>
      <c r="C8" s="10" t="s">
        <v>30</v>
      </c>
      <c r="D8" s="1">
        <v>40</v>
      </c>
      <c r="E8" s="13"/>
      <c r="F8" s="14"/>
      <c r="G8" s="1">
        <f>D8*E8</f>
        <v>0</v>
      </c>
      <c r="H8" s="13"/>
      <c r="I8" s="14"/>
      <c r="J8" s="1">
        <f>D8*H8</f>
        <v>0</v>
      </c>
      <c r="K8" s="15">
        <f>G8+J8</f>
        <v>0</v>
      </c>
      <c r="L8" s="16"/>
    </row>
    <row r="9" spans="1:12" ht="17.25" x14ac:dyDescent="0.25">
      <c r="A9" s="49"/>
      <c r="B9" s="1" t="s">
        <v>6</v>
      </c>
      <c r="C9" s="10" t="s">
        <v>30</v>
      </c>
      <c r="D9" s="1">
        <v>50</v>
      </c>
      <c r="E9" s="13"/>
      <c r="F9" s="14"/>
      <c r="G9" s="1">
        <f>D9*E9</f>
        <v>0</v>
      </c>
      <c r="H9" s="13"/>
      <c r="I9" s="14"/>
      <c r="J9" s="1">
        <f>D9*H9</f>
        <v>0</v>
      </c>
      <c r="K9" s="15">
        <f t="shared" ref="K9" si="0">G9+J9</f>
        <v>0</v>
      </c>
      <c r="L9" s="16"/>
    </row>
    <row r="10" spans="1:12" ht="17.25" x14ac:dyDescent="0.25">
      <c r="A10" s="49"/>
      <c r="B10" s="1" t="s">
        <v>7</v>
      </c>
      <c r="C10" s="10" t="s">
        <v>30</v>
      </c>
      <c r="D10" s="1">
        <v>5</v>
      </c>
      <c r="E10" s="13"/>
      <c r="F10" s="14"/>
      <c r="G10" s="1">
        <f t="shared" ref="G10" si="1">D10*E10</f>
        <v>0</v>
      </c>
      <c r="H10" s="13"/>
      <c r="I10" s="14"/>
      <c r="J10" s="1">
        <f t="shared" ref="J10" si="2">D10*H10</f>
        <v>0</v>
      </c>
      <c r="K10" s="15">
        <f t="shared" ref="K10" si="3">G10+J10</f>
        <v>0</v>
      </c>
      <c r="L10" s="16"/>
    </row>
    <row r="11" spans="1:12" x14ac:dyDescent="0.25">
      <c r="A11" s="20" t="s">
        <v>35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2"/>
    </row>
    <row r="12" spans="1:12" ht="17.25" x14ac:dyDescent="0.25">
      <c r="A12" s="25" t="s">
        <v>34</v>
      </c>
      <c r="B12" s="9" t="s">
        <v>22</v>
      </c>
      <c r="C12" s="10" t="s">
        <v>30</v>
      </c>
      <c r="D12" s="9">
        <v>15</v>
      </c>
      <c r="E12" s="11"/>
      <c r="F12" s="12"/>
      <c r="G12" s="9">
        <f t="shared" ref="G12:G15" si="4">D12*E12</f>
        <v>0</v>
      </c>
      <c r="H12" s="11"/>
      <c r="I12" s="12"/>
      <c r="J12" s="9">
        <f t="shared" ref="J12:J15" si="5">D12*H12</f>
        <v>0</v>
      </c>
      <c r="K12" s="23">
        <f t="shared" ref="K12:K15" si="6">G12+J12</f>
        <v>0</v>
      </c>
      <c r="L12" s="24"/>
    </row>
    <row r="13" spans="1:12" ht="17.25" x14ac:dyDescent="0.25">
      <c r="A13" s="25"/>
      <c r="B13" s="1" t="s">
        <v>5</v>
      </c>
      <c r="C13" s="10" t="s">
        <v>30</v>
      </c>
      <c r="D13" s="1">
        <v>105</v>
      </c>
      <c r="E13" s="13"/>
      <c r="F13" s="14"/>
      <c r="G13" s="1">
        <f t="shared" si="4"/>
        <v>0</v>
      </c>
      <c r="H13" s="13"/>
      <c r="I13" s="14"/>
      <c r="J13" s="1">
        <f t="shared" si="5"/>
        <v>0</v>
      </c>
      <c r="K13" s="15">
        <f t="shared" si="6"/>
        <v>0</v>
      </c>
      <c r="L13" s="16"/>
    </row>
    <row r="14" spans="1:12" ht="17.25" x14ac:dyDescent="0.25">
      <c r="A14" s="25"/>
      <c r="B14" s="1" t="s">
        <v>6</v>
      </c>
      <c r="C14" s="10" t="s">
        <v>30</v>
      </c>
      <c r="D14" s="7">
        <v>130</v>
      </c>
      <c r="E14" s="13"/>
      <c r="F14" s="14"/>
      <c r="G14" s="1">
        <f t="shared" si="4"/>
        <v>0</v>
      </c>
      <c r="H14" s="13"/>
      <c r="I14" s="14"/>
      <c r="J14" s="1">
        <f t="shared" si="5"/>
        <v>0</v>
      </c>
      <c r="K14" s="15">
        <f t="shared" si="6"/>
        <v>0</v>
      </c>
      <c r="L14" s="16"/>
    </row>
    <row r="15" spans="1:12" ht="17.25" x14ac:dyDescent="0.25">
      <c r="A15" s="25"/>
      <c r="B15" s="1" t="s">
        <v>7</v>
      </c>
      <c r="C15" s="10" t="s">
        <v>30</v>
      </c>
      <c r="D15" s="7">
        <v>10</v>
      </c>
      <c r="E15" s="13"/>
      <c r="F15" s="14"/>
      <c r="G15" s="1">
        <f t="shared" si="4"/>
        <v>0</v>
      </c>
      <c r="H15" s="13"/>
      <c r="I15" s="14"/>
      <c r="J15" s="1">
        <f t="shared" si="5"/>
        <v>0</v>
      </c>
      <c r="K15" s="15">
        <f t="shared" si="6"/>
        <v>0</v>
      </c>
      <c r="L15" s="16"/>
    </row>
    <row r="16" spans="1:12" x14ac:dyDescent="0.25">
      <c r="A16" s="20" t="s">
        <v>37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2"/>
    </row>
    <row r="17" spans="1:12" ht="17.25" x14ac:dyDescent="0.25">
      <c r="A17" s="25" t="s">
        <v>36</v>
      </c>
      <c r="B17" s="9" t="s">
        <v>22</v>
      </c>
      <c r="C17" s="10" t="s">
        <v>30</v>
      </c>
      <c r="D17" s="9">
        <v>285</v>
      </c>
      <c r="E17" s="11"/>
      <c r="F17" s="12"/>
      <c r="G17" s="9">
        <f t="shared" ref="G17:G20" si="7">D17*E17</f>
        <v>0</v>
      </c>
      <c r="H17" s="11"/>
      <c r="I17" s="12"/>
      <c r="J17" s="9">
        <f t="shared" ref="J17:J19" si="8">D17*H17</f>
        <v>0</v>
      </c>
      <c r="K17" s="23">
        <f t="shared" ref="K17:K20" si="9">G17+J17</f>
        <v>0</v>
      </c>
      <c r="L17" s="24"/>
    </row>
    <row r="18" spans="1:12" ht="17.25" x14ac:dyDescent="0.25">
      <c r="A18" s="25"/>
      <c r="B18" s="1" t="s">
        <v>5</v>
      </c>
      <c r="C18" s="10" t="s">
        <v>30</v>
      </c>
      <c r="D18" s="1">
        <v>840</v>
      </c>
      <c r="E18" s="13"/>
      <c r="F18" s="14"/>
      <c r="G18" s="1">
        <f t="shared" si="7"/>
        <v>0</v>
      </c>
      <c r="H18" s="13"/>
      <c r="I18" s="14"/>
      <c r="J18" s="1">
        <f t="shared" si="8"/>
        <v>0</v>
      </c>
      <c r="K18" s="15">
        <f t="shared" si="9"/>
        <v>0</v>
      </c>
      <c r="L18" s="16"/>
    </row>
    <row r="19" spans="1:12" ht="17.25" x14ac:dyDescent="0.25">
      <c r="A19" s="25"/>
      <c r="B19" s="1" t="s">
        <v>6</v>
      </c>
      <c r="C19" s="10" t="s">
        <v>30</v>
      </c>
      <c r="D19" s="1">
        <v>20</v>
      </c>
      <c r="E19" s="13"/>
      <c r="F19" s="14"/>
      <c r="G19" s="1">
        <f t="shared" si="7"/>
        <v>0</v>
      </c>
      <c r="H19" s="13"/>
      <c r="I19" s="14"/>
      <c r="J19" s="1">
        <f t="shared" si="8"/>
        <v>0</v>
      </c>
      <c r="K19" s="15">
        <f t="shared" ref="K19" si="10">G19+J19</f>
        <v>0</v>
      </c>
      <c r="L19" s="16"/>
    </row>
    <row r="20" spans="1:12" ht="17.25" x14ac:dyDescent="0.25">
      <c r="A20" s="25"/>
      <c r="B20" s="1" t="s">
        <v>7</v>
      </c>
      <c r="C20" s="10" t="s">
        <v>30</v>
      </c>
      <c r="D20" s="7">
        <v>30</v>
      </c>
      <c r="E20" s="13"/>
      <c r="F20" s="14"/>
      <c r="G20" s="1">
        <f t="shared" si="7"/>
        <v>0</v>
      </c>
      <c r="H20" s="13"/>
      <c r="I20" s="14"/>
      <c r="J20" s="1">
        <f>D20*H20</f>
        <v>0</v>
      </c>
      <c r="K20" s="15">
        <f t="shared" si="9"/>
        <v>0</v>
      </c>
      <c r="L20" s="16"/>
    </row>
    <row r="21" spans="1:12" x14ac:dyDescent="0.25">
      <c r="A21" s="20" t="s">
        <v>38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2"/>
    </row>
    <row r="22" spans="1:12" ht="17.25" x14ac:dyDescent="0.25">
      <c r="A22" s="8" t="s">
        <v>21</v>
      </c>
      <c r="B22" s="1" t="s">
        <v>39</v>
      </c>
      <c r="C22" s="10" t="s">
        <v>30</v>
      </c>
      <c r="D22" s="1">
        <v>140</v>
      </c>
      <c r="E22" s="13"/>
      <c r="F22" s="14"/>
      <c r="G22" s="1">
        <f>D22*E22</f>
        <v>0</v>
      </c>
      <c r="H22" s="13"/>
      <c r="I22" s="14"/>
      <c r="J22" s="1">
        <f>D22*H22</f>
        <v>0</v>
      </c>
      <c r="K22" s="15">
        <f>G22+J22</f>
        <v>0</v>
      </c>
      <c r="L22" s="16"/>
    </row>
    <row r="23" spans="1:12" x14ac:dyDescent="0.25">
      <c r="A23" s="36" t="s">
        <v>8</v>
      </c>
      <c r="B23" s="37"/>
      <c r="C23" s="37"/>
      <c r="D23" s="37"/>
      <c r="E23" s="37"/>
      <c r="F23" s="37"/>
      <c r="G23" s="37"/>
      <c r="H23" s="37"/>
      <c r="I23" s="37"/>
      <c r="J23" s="38"/>
      <c r="K23" s="15">
        <f>SUM(K7:L10,K12:L15,K17:L20,K22)</f>
        <v>0</v>
      </c>
      <c r="L23" s="16"/>
    </row>
    <row r="24" spans="1:12" x14ac:dyDescent="0.25">
      <c r="A24" s="39" t="s">
        <v>9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1"/>
    </row>
    <row r="25" spans="1:12" ht="17.25" x14ac:dyDescent="0.25">
      <c r="A25" s="42" t="s">
        <v>23</v>
      </c>
      <c r="B25" s="1" t="s">
        <v>22</v>
      </c>
      <c r="C25" s="10" t="s">
        <v>30</v>
      </c>
      <c r="D25" s="1">
        <v>945</v>
      </c>
      <c r="E25" s="13"/>
      <c r="F25" s="14"/>
      <c r="G25" s="1">
        <f>D25*E25</f>
        <v>0</v>
      </c>
      <c r="H25" s="13"/>
      <c r="I25" s="14"/>
      <c r="J25" s="1">
        <f>D25*H25</f>
        <v>0</v>
      </c>
      <c r="K25" s="15">
        <f>G25+J25</f>
        <v>0</v>
      </c>
      <c r="L25" s="16"/>
    </row>
    <row r="26" spans="1:12" ht="17.25" x14ac:dyDescent="0.25">
      <c r="A26" s="43"/>
      <c r="B26" s="1" t="s">
        <v>10</v>
      </c>
      <c r="C26" s="10" t="s">
        <v>30</v>
      </c>
      <c r="D26" s="1">
        <v>5</v>
      </c>
      <c r="E26" s="13"/>
      <c r="F26" s="14"/>
      <c r="G26" s="1">
        <f>D26*E26</f>
        <v>0</v>
      </c>
      <c r="H26" s="13"/>
      <c r="I26" s="14"/>
      <c r="J26" s="1">
        <f>D26*H26</f>
        <v>0</v>
      </c>
      <c r="K26" s="15">
        <f>G26+J26</f>
        <v>0</v>
      </c>
      <c r="L26" s="16"/>
    </row>
    <row r="27" spans="1:12" x14ac:dyDescent="0.25">
      <c r="A27" s="20" t="s">
        <v>40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2"/>
    </row>
    <row r="28" spans="1:12" ht="17.25" x14ac:dyDescent="0.25">
      <c r="A28" s="49" t="s">
        <v>41</v>
      </c>
      <c r="B28" s="1" t="s">
        <v>6</v>
      </c>
      <c r="C28" s="10" t="s">
        <v>30</v>
      </c>
      <c r="D28" s="1">
        <v>70</v>
      </c>
      <c r="E28" s="13"/>
      <c r="F28" s="14"/>
      <c r="G28" s="1">
        <f t="shared" ref="G28:G29" si="11">D28*E28</f>
        <v>0</v>
      </c>
      <c r="H28" s="13"/>
      <c r="I28" s="14"/>
      <c r="J28" s="1">
        <f t="shared" ref="J28:J29" si="12">D28*H28</f>
        <v>0</v>
      </c>
      <c r="K28" s="15">
        <f t="shared" ref="K28:K29" si="13">G28+J28</f>
        <v>0</v>
      </c>
      <c r="L28" s="16"/>
    </row>
    <row r="29" spans="1:12" ht="17.25" x14ac:dyDescent="0.25">
      <c r="A29" s="43"/>
      <c r="B29" s="1" t="s">
        <v>7</v>
      </c>
      <c r="C29" s="10" t="s">
        <v>30</v>
      </c>
      <c r="D29" s="1">
        <v>5</v>
      </c>
      <c r="E29" s="13"/>
      <c r="F29" s="14"/>
      <c r="G29" s="1">
        <f t="shared" si="11"/>
        <v>0</v>
      </c>
      <c r="H29" s="13"/>
      <c r="I29" s="14"/>
      <c r="J29" s="1">
        <f t="shared" si="12"/>
        <v>0</v>
      </c>
      <c r="K29" s="15">
        <f t="shared" si="13"/>
        <v>0</v>
      </c>
      <c r="L29" s="16"/>
    </row>
    <row r="30" spans="1:12" x14ac:dyDescent="0.25">
      <c r="A30" s="20" t="s">
        <v>42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2"/>
    </row>
    <row r="31" spans="1:12" ht="17.25" x14ac:dyDescent="0.25">
      <c r="A31" s="42" t="s">
        <v>43</v>
      </c>
      <c r="B31" s="1" t="s">
        <v>22</v>
      </c>
      <c r="C31" s="10" t="s">
        <v>30</v>
      </c>
      <c r="D31" s="1">
        <v>315</v>
      </c>
      <c r="E31" s="13"/>
      <c r="F31" s="14"/>
      <c r="G31" s="1">
        <f>D31*E31</f>
        <v>0</v>
      </c>
      <c r="H31" s="13"/>
      <c r="I31" s="14"/>
      <c r="J31" s="1">
        <f>D31*H31</f>
        <v>0</v>
      </c>
      <c r="K31" s="15">
        <f>G31+J31</f>
        <v>0</v>
      </c>
      <c r="L31" s="16"/>
    </row>
    <row r="32" spans="1:12" ht="17.25" x14ac:dyDescent="0.25">
      <c r="A32" s="49"/>
      <c r="B32" s="1" t="s">
        <v>10</v>
      </c>
      <c r="C32" s="10" t="s">
        <v>30</v>
      </c>
      <c r="D32" s="1">
        <v>500</v>
      </c>
      <c r="E32" s="13"/>
      <c r="F32" s="14"/>
      <c r="G32" s="1">
        <f t="shared" ref="G32:G33" si="14">D32*E32</f>
        <v>0</v>
      </c>
      <c r="H32" s="13"/>
      <c r="I32" s="14"/>
      <c r="J32" s="1">
        <f t="shared" ref="J32:J33" si="15">D32*H32</f>
        <v>0</v>
      </c>
      <c r="K32" s="15">
        <f t="shared" ref="K32:K33" si="16">G32+J32</f>
        <v>0</v>
      </c>
      <c r="L32" s="16"/>
    </row>
    <row r="33" spans="1:12" ht="17.25" x14ac:dyDescent="0.25">
      <c r="A33" s="43"/>
      <c r="B33" s="1" t="s">
        <v>7</v>
      </c>
      <c r="C33" s="10" t="s">
        <v>30</v>
      </c>
      <c r="D33" s="1">
        <v>30</v>
      </c>
      <c r="E33" s="13"/>
      <c r="F33" s="14"/>
      <c r="G33" s="1">
        <f t="shared" si="14"/>
        <v>0</v>
      </c>
      <c r="H33" s="13"/>
      <c r="I33" s="14"/>
      <c r="J33" s="1">
        <f t="shared" si="15"/>
        <v>0</v>
      </c>
      <c r="K33" s="15">
        <f t="shared" si="16"/>
        <v>0</v>
      </c>
      <c r="L33" s="16"/>
    </row>
    <row r="34" spans="1:12" x14ac:dyDescent="0.25">
      <c r="A34" s="20" t="s">
        <v>44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2"/>
    </row>
    <row r="35" spans="1:12" ht="30" x14ac:dyDescent="0.25">
      <c r="A35" s="4" t="s">
        <v>21</v>
      </c>
      <c r="B35" s="3" t="s">
        <v>24</v>
      </c>
      <c r="C35" s="10" t="s">
        <v>30</v>
      </c>
      <c r="D35" s="5">
        <v>1000</v>
      </c>
      <c r="E35" s="13"/>
      <c r="F35" s="14"/>
      <c r="G35" s="5">
        <f>D35*E35</f>
        <v>0</v>
      </c>
      <c r="H35" s="13"/>
      <c r="I35" s="14"/>
      <c r="J35" s="5">
        <f>D35*H35</f>
        <v>0</v>
      </c>
      <c r="K35" s="35">
        <f>G35+J35</f>
        <v>0</v>
      </c>
      <c r="L35" s="35"/>
    </row>
    <row r="36" spans="1:12" x14ac:dyDescent="0.25">
      <c r="A36" s="36" t="s">
        <v>11</v>
      </c>
      <c r="B36" s="37"/>
      <c r="C36" s="37"/>
      <c r="D36" s="37"/>
      <c r="E36" s="37"/>
      <c r="F36" s="37"/>
      <c r="G36" s="37"/>
      <c r="H36" s="37"/>
      <c r="I36" s="37"/>
      <c r="J36" s="38"/>
      <c r="K36" s="15">
        <f>SUM(K31:L33,K35,K28:L29,K25:L26)</f>
        <v>0</v>
      </c>
      <c r="L36" s="16"/>
    </row>
    <row r="37" spans="1:12" x14ac:dyDescent="0.25">
      <c r="A37" s="29" t="s">
        <v>12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1"/>
    </row>
    <row r="38" spans="1:12" ht="60" x14ac:dyDescent="0.25">
      <c r="A38" s="26" t="s">
        <v>13</v>
      </c>
      <c r="B38" s="27"/>
      <c r="C38" s="27"/>
      <c r="D38" s="27"/>
      <c r="E38" s="27"/>
      <c r="F38" s="27"/>
      <c r="G38" s="27"/>
      <c r="H38" s="27"/>
      <c r="I38" s="27"/>
      <c r="J38" s="27"/>
      <c r="K38" s="28"/>
      <c r="L38" s="2" t="s">
        <v>20</v>
      </c>
    </row>
    <row r="39" spans="1:12" x14ac:dyDescent="0.25">
      <c r="A39" s="32" t="s">
        <v>14</v>
      </c>
      <c r="B39" s="33"/>
      <c r="C39" s="33"/>
      <c r="D39" s="33"/>
      <c r="E39" s="33"/>
      <c r="F39" s="33"/>
      <c r="G39" s="33"/>
      <c r="H39" s="33"/>
      <c r="I39" s="33"/>
      <c r="J39" s="33"/>
      <c r="K39" s="34"/>
      <c r="L39" s="6">
        <f>K23</f>
        <v>0</v>
      </c>
    </row>
    <row r="40" spans="1:12" x14ac:dyDescent="0.25">
      <c r="A40" s="32" t="s">
        <v>15</v>
      </c>
      <c r="B40" s="33"/>
      <c r="C40" s="33"/>
      <c r="D40" s="33"/>
      <c r="E40" s="33"/>
      <c r="F40" s="33"/>
      <c r="G40" s="33"/>
      <c r="H40" s="33"/>
      <c r="I40" s="33"/>
      <c r="J40" s="33"/>
      <c r="K40" s="34"/>
      <c r="L40" s="6">
        <f>K36</f>
        <v>0</v>
      </c>
    </row>
    <row r="41" spans="1:12" x14ac:dyDescent="0.25">
      <c r="A41" s="26" t="s">
        <v>16</v>
      </c>
      <c r="B41" s="27"/>
      <c r="C41" s="27"/>
      <c r="D41" s="27"/>
      <c r="E41" s="27"/>
      <c r="F41" s="27"/>
      <c r="G41" s="27"/>
      <c r="H41" s="27"/>
      <c r="I41" s="27"/>
      <c r="J41" s="27"/>
      <c r="K41" s="28"/>
      <c r="L41" s="6">
        <f>L39+L40</f>
        <v>0</v>
      </c>
    </row>
    <row r="42" spans="1:12" x14ac:dyDescent="0.25">
      <c r="A42" s="26" t="s">
        <v>17</v>
      </c>
      <c r="B42" s="27"/>
      <c r="C42" s="27"/>
      <c r="D42" s="27"/>
      <c r="E42" s="27"/>
      <c r="F42" s="27"/>
      <c r="G42" s="27"/>
      <c r="H42" s="27"/>
      <c r="I42" s="27"/>
      <c r="J42" s="27"/>
      <c r="K42" s="28"/>
      <c r="L42" s="6">
        <f>L41*25/100</f>
        <v>0</v>
      </c>
    </row>
    <row r="43" spans="1:12" x14ac:dyDescent="0.25">
      <c r="A43" s="26" t="s">
        <v>18</v>
      </c>
      <c r="B43" s="27"/>
      <c r="C43" s="27"/>
      <c r="D43" s="27"/>
      <c r="E43" s="27"/>
      <c r="F43" s="27"/>
      <c r="G43" s="27"/>
      <c r="H43" s="27"/>
      <c r="I43" s="27"/>
      <c r="J43" s="27"/>
      <c r="K43" s="28"/>
      <c r="L43" s="6">
        <f>L41+L42</f>
        <v>0</v>
      </c>
    </row>
  </sheetData>
  <sheetProtection algorithmName="SHA-512" hashValue="LXIH1Ji9E+jJHdEV+guuWrs91TNAI08Nq1zJLaAWmlXrapWcVInsIw+wKxgRHTPhTwp3/cEfWOcqjMme/1SuEQ==" saltValue="iGhcFG+he3INKn5yEvv8kw==" spinCount="100000" sheet="1" objects="1" scenarios="1"/>
  <mergeCells count="101">
    <mergeCell ref="K33:L33"/>
    <mergeCell ref="A31:A33"/>
    <mergeCell ref="A34:L34"/>
    <mergeCell ref="E31:F31"/>
    <mergeCell ref="E33:F33"/>
    <mergeCell ref="E32:F32"/>
    <mergeCell ref="H31:I31"/>
    <mergeCell ref="H32:I32"/>
    <mergeCell ref="H33:I33"/>
    <mergeCell ref="K31:L31"/>
    <mergeCell ref="K32:L32"/>
    <mergeCell ref="A28:A29"/>
    <mergeCell ref="A30:L30"/>
    <mergeCell ref="E28:F28"/>
    <mergeCell ref="E29:F29"/>
    <mergeCell ref="H28:I28"/>
    <mergeCell ref="H29:I29"/>
    <mergeCell ref="K29:L29"/>
    <mergeCell ref="K28:L28"/>
    <mergeCell ref="E25:F25"/>
    <mergeCell ref="H25:I25"/>
    <mergeCell ref="H26:I26"/>
    <mergeCell ref="K25:L25"/>
    <mergeCell ref="K26:L26"/>
    <mergeCell ref="A23:J23"/>
    <mergeCell ref="K23:L23"/>
    <mergeCell ref="K20:L20"/>
    <mergeCell ref="K18:L18"/>
    <mergeCell ref="E18:F18"/>
    <mergeCell ref="H17:I17"/>
    <mergeCell ref="H18:I18"/>
    <mergeCell ref="H20:I20"/>
    <mergeCell ref="K15:L15"/>
    <mergeCell ref="A16:L16"/>
    <mergeCell ref="A12:A15"/>
    <mergeCell ref="E15:F15"/>
    <mergeCell ref="E14:F14"/>
    <mergeCell ref="E13:F13"/>
    <mergeCell ref="A1:L1"/>
    <mergeCell ref="A2:L2"/>
    <mergeCell ref="D3:D5"/>
    <mergeCell ref="B3:B5"/>
    <mergeCell ref="A3:A5"/>
    <mergeCell ref="G3:G5"/>
    <mergeCell ref="E3:F3"/>
    <mergeCell ref="A7:A10"/>
    <mergeCell ref="H7:I7"/>
    <mergeCell ref="H10:I10"/>
    <mergeCell ref="H3:I3"/>
    <mergeCell ref="H4:I5"/>
    <mergeCell ref="E4:F5"/>
    <mergeCell ref="A6:L6"/>
    <mergeCell ref="E7:F7"/>
    <mergeCell ref="E10:F10"/>
    <mergeCell ref="J3:J5"/>
    <mergeCell ref="K3:L5"/>
    <mergeCell ref="K7:L7"/>
    <mergeCell ref="E8:F8"/>
    <mergeCell ref="K9:L9"/>
    <mergeCell ref="H9:I9"/>
    <mergeCell ref="E9:F9"/>
    <mergeCell ref="A43:K43"/>
    <mergeCell ref="A38:K38"/>
    <mergeCell ref="K10:L10"/>
    <mergeCell ref="A37:L37"/>
    <mergeCell ref="A39:K39"/>
    <mergeCell ref="A40:K40"/>
    <mergeCell ref="A41:K41"/>
    <mergeCell ref="A42:K42"/>
    <mergeCell ref="E22:F22"/>
    <mergeCell ref="H22:I22"/>
    <mergeCell ref="A11:L11"/>
    <mergeCell ref="E35:F35"/>
    <mergeCell ref="H35:I35"/>
    <mergeCell ref="K35:L35"/>
    <mergeCell ref="A36:J36"/>
    <mergeCell ref="K36:L36"/>
    <mergeCell ref="A24:L24"/>
    <mergeCell ref="A25:A26"/>
    <mergeCell ref="A27:L27"/>
    <mergeCell ref="E26:F26"/>
    <mergeCell ref="K19:L19"/>
    <mergeCell ref="H19:I19"/>
    <mergeCell ref="E19:F19"/>
    <mergeCell ref="K22:L22"/>
    <mergeCell ref="E12:F12"/>
    <mergeCell ref="H14:I14"/>
    <mergeCell ref="H13:I13"/>
    <mergeCell ref="H12:I12"/>
    <mergeCell ref="H15:I15"/>
    <mergeCell ref="H8:I8"/>
    <mergeCell ref="K8:L8"/>
    <mergeCell ref="C3:C5"/>
    <mergeCell ref="A21:L21"/>
    <mergeCell ref="E17:F17"/>
    <mergeCell ref="E20:F20"/>
    <mergeCell ref="K17:L17"/>
    <mergeCell ref="A17:A20"/>
    <mergeCell ref="K14:L14"/>
    <mergeCell ref="K13:L13"/>
    <mergeCell ref="K12:L1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</dc:creator>
  <cp:lastModifiedBy>Windows User</cp:lastModifiedBy>
  <cp:lastPrinted>2019-11-29T18:02:12Z</cp:lastPrinted>
  <dcterms:created xsi:type="dcterms:W3CDTF">2016-12-15T10:19:46Z</dcterms:created>
  <dcterms:modified xsi:type="dcterms:W3CDTF">2020-09-03T13:52:12Z</dcterms:modified>
</cp:coreProperties>
</file>